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Basket example" sheetId="2" state="visible" r:id="rId2"/>
    <sheet xmlns:r="http://schemas.openxmlformats.org/officeDocument/2006/relationships" name="Personal inflation" sheetId="3" state="visible" r:id="rId3"/>
    <sheet xmlns:r="http://schemas.openxmlformats.org/officeDocument/2006/relationships" name="Real return" sheetId="4" state="visible" r:id="rId4"/>
    <sheet xmlns:r="http://schemas.openxmlformats.org/officeDocument/2006/relationships" name="Future buying power" sheetId="5" state="visible" r:id="rId5"/>
    <sheet xmlns:r="http://schemas.openxmlformats.org/officeDocument/2006/relationships" name="Headline check" sheetId="6" state="visible" r:id="rId6"/>
  </sheets>
  <definedNames/>
  <calcPr calcId="124519" fullCalcOnLoad="1"/>
</workbook>
</file>

<file path=xl/styles.xml><?xml version="1.0" encoding="utf-8"?>
<styleSheet xmlns="http://schemas.openxmlformats.org/spreadsheetml/2006/main">
  <numFmts count="4">
    <numFmt numFmtId="164" formatCode="0.0%"/>
    <numFmt numFmtId="165" formatCode="$#,##0.00"/>
    <numFmt numFmtId="166" formatCode="0.000%"/>
    <numFmt numFmtId="167" formatCode="0.0"/>
  </numFmts>
  <fonts count="5">
    <font>
      <name val="Calibri"/>
      <family val="2"/>
      <color theme="1"/>
      <sz val="11"/>
      <scheme val="minor"/>
    </font>
    <font>
      <b val="1"/>
      <sz val="16"/>
    </font>
    <font>
      <b val="1"/>
      <color rgb="00FFFFFF"/>
    </font>
    <font>
      <b val="1"/>
    </font>
    <font>
      <i val="1"/>
    </font>
  </fonts>
  <fills count="4">
    <fill>
      <patternFill/>
    </fill>
    <fill>
      <patternFill patternType="gray125"/>
    </fill>
    <fill>
      <patternFill patternType="solid">
        <fgColor rgb="000B0F19"/>
      </patternFill>
    </fill>
    <fill>
      <patternFill patternType="solid">
        <fgColor rgb="00ECFEFF"/>
      </patternFill>
    </fill>
  </fills>
  <borders count="6">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165" fontId="0" fillId="3" borderId="1" applyAlignment="1" pivotButton="0" quotePrefix="0" xfId="0">
      <alignment vertical="top" wrapText="1"/>
    </xf>
    <xf numFmtId="10" fontId="0" fillId="0" borderId="1" applyAlignment="1" pivotButton="0" quotePrefix="0" xfId="0">
      <alignment vertical="top" wrapText="1"/>
    </xf>
    <xf numFmtId="166" fontId="0" fillId="0" borderId="1" applyAlignment="1" pivotButton="0" quotePrefix="0" xfId="0">
      <alignment vertical="top" wrapText="1"/>
    </xf>
    <xf numFmtId="164" fontId="0" fillId="0" borderId="1" applyAlignment="1" pivotButton="0" quotePrefix="0" xfId="0">
      <alignment vertical="top" wrapText="1"/>
    </xf>
    <xf numFmtId="166" fontId="3" fillId="0" borderId="1" applyAlignment="1" pivotButton="0" quotePrefix="0" xfId="0">
      <alignment vertical="top" wrapText="1"/>
    </xf>
    <xf numFmtId="0" fontId="4" fillId="0" borderId="0" pivotButton="0" quotePrefix="0" xfId="0"/>
    <xf numFmtId="0" fontId="3" fillId="0" borderId="0" pivotButton="0" quotePrefix="0" xfId="0"/>
    <xf numFmtId="0" fontId="0" fillId="3" borderId="1" applyAlignment="1" pivotButton="0" quotePrefix="0" xfId="0">
      <alignment vertical="top" wrapText="1"/>
    </xf>
    <xf numFmtId="0" fontId="3" fillId="0" borderId="1" applyAlignment="1" pivotButton="0" quotePrefix="0" xfId="0">
      <alignment vertical="top" wrapText="1"/>
    </xf>
    <xf numFmtId="165" fontId="0" fillId="0" borderId="1" applyAlignment="1" pivotButton="0" quotePrefix="0" xfId="0">
      <alignment vertical="top" wrapText="1"/>
    </xf>
    <xf numFmtId="10" fontId="3" fillId="0" borderId="1" applyAlignment="1" pivotButton="0" quotePrefix="0" xfId="0">
      <alignment vertical="top" wrapText="1"/>
    </xf>
    <xf numFmtId="10" fontId="0" fillId="3" borderId="1" applyAlignment="1" pivotButton="0" quotePrefix="0" xfId="0">
      <alignment vertical="top" wrapText="1"/>
    </xf>
    <xf numFmtId="1" fontId="0" fillId="3" borderId="1" applyAlignment="1" pivotButton="0" quotePrefix="0" xfId="0">
      <alignment vertical="top" wrapText="1"/>
    </xf>
    <xf numFmtId="167" fontId="0" fillId="0" borderId="1" applyAlignment="1" pivotButton="0" quotePrefix="0" xfId="0">
      <alignment vertical="top"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Inflation worksheet</t>
        </is>
      </c>
    </row>
    <row r="2">
      <c r="A2" s="2" t="inlineStr">
        <is>
          <t>From the course Inflation explained (trainyourself.org/finance/financial-basics/inflation-explained/)</t>
        </is>
      </c>
    </row>
    <row r="3">
      <c r="A3" s="2" t="inlineStr"/>
    </row>
    <row r="4">
      <c r="A4" s="2" t="inlineStr">
        <is>
          <t>Basket example: the three-item basket from lesson 2. Change any figure to see the weighted result.</t>
        </is>
      </c>
    </row>
    <row r="5">
      <c r="A5" s="2" t="inlineStr">
        <is>
          <t>Personal inflation (lesson 4): enter one typical month of spending per category and a 12-month price change for each. Weights and your rate are calculated.</t>
        </is>
      </c>
    </row>
    <row r="6">
      <c r="A6" s="2" t="inlineStr">
        <is>
          <t>Real return (lesson 5): nominal rate and inflation in, real return out (exact formula and the shortcut).</t>
        </is>
      </c>
    </row>
    <row r="7">
      <c r="A7" s="2" t="inlineStr">
        <is>
          <t>Future buying power (lesson 5): what an amount will be worth in today’s money after N years at a given inflation rate, plus the rule-of-70 doubling time.</t>
        </is>
      </c>
    </row>
    <row r="8">
      <c r="A8" s="2" t="inlineStr">
        <is>
          <t>Headline check (lesson 6): the five questions for two headlines, with an optional practice task and model answer.</t>
        </is>
      </c>
    </row>
    <row r="9">
      <c r="A9" s="2" t="inlineStr">
        <is>
          <t>Where to get price changes: your own bills a year apart, or your country’s CPI category figures (ABS in Australia, ONS in the UK, BLS in the US). Write the date and source.</t>
        </is>
      </c>
    </row>
    <row r="10">
      <c r="A10" s="2" t="inlineStr">
        <is>
          <t>Figures in the Okafor and basket examples are fictional, in USD, for teaching only. Use your own currency in your rows.</t>
        </is>
      </c>
    </row>
    <row r="11">
      <c r="A11" s="2" t="inlineStr"/>
    </row>
    <row r="12">
      <c r="A12" s="2" t="inlineStr">
        <is>
          <t>Cells shaded light cyan are for your entries; other cells calculate.</t>
        </is>
      </c>
    </row>
    <row r="13">
      <c r="A13" s="2" t="inlineStr"/>
    </row>
    <row r="14">
      <c r="A14"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22" customWidth="1" min="1" max="1"/>
    <col width="10" customWidth="1" min="2" max="2"/>
    <col width="16" customWidth="1" min="3" max="3"/>
    <col width="16" customWidth="1" min="4" max="4"/>
    <col width="14" customWidth="1" min="5" max="5"/>
    <col width="18" customWidth="1" min="6" max="6"/>
  </cols>
  <sheetData>
    <row r="1">
      <c r="A1" s="3" t="inlineStr">
        <is>
          <t>Item</t>
        </is>
      </c>
      <c r="B1" s="3" t="inlineStr">
        <is>
          <t>Weight</t>
        </is>
      </c>
      <c r="C1" s="3" t="inlineStr">
        <is>
          <t>Price last year</t>
        </is>
      </c>
      <c r="D1" s="3" t="inlineStr">
        <is>
          <t>Price this year</t>
        </is>
      </c>
      <c r="E1" s="3" t="inlineStr">
        <is>
          <t>Item inflation</t>
        </is>
      </c>
      <c r="F1" s="3" t="inlineStr">
        <is>
          <t>Weight x inflation</t>
        </is>
      </c>
    </row>
    <row r="2">
      <c r="A2" s="4" t="inlineStr">
        <is>
          <t>Groceries</t>
        </is>
      </c>
      <c r="B2" s="5" t="n">
        <v>0.4</v>
      </c>
      <c r="C2" s="6" t="n">
        <v>150</v>
      </c>
      <c r="D2" s="6" t="n">
        <v>156</v>
      </c>
      <c r="E2" s="7">
        <f>(D2-C2)/C2</f>
        <v/>
      </c>
      <c r="F2" s="8">
        <f>B2*E2</f>
        <v/>
      </c>
    </row>
    <row r="3">
      <c r="A3" s="4" t="inlineStr">
        <is>
          <t>Rent</t>
        </is>
      </c>
      <c r="B3" s="5" t="n">
        <v>0.35</v>
      </c>
      <c r="C3" s="6" t="n">
        <v>1400</v>
      </c>
      <c r="D3" s="6" t="n">
        <v>1449</v>
      </c>
      <c r="E3" s="7">
        <f>(D3-C3)/C3</f>
        <v/>
      </c>
      <c r="F3" s="8">
        <f>B3*E3</f>
        <v/>
      </c>
    </row>
    <row r="4">
      <c r="A4" s="4" t="inlineStr">
        <is>
          <t>Fuel</t>
        </is>
      </c>
      <c r="B4" s="5" t="n">
        <v>0.25</v>
      </c>
      <c r="C4" s="6" t="n">
        <v>60</v>
      </c>
      <c r="D4" s="6" t="n">
        <v>58.8</v>
      </c>
      <c r="E4" s="7">
        <f>(D4-C4)/C4</f>
        <v/>
      </c>
      <c r="F4" s="8">
        <f>B4*E4</f>
        <v/>
      </c>
    </row>
    <row r="5">
      <c r="A5" s="4" t="inlineStr">
        <is>
          <t>Basket</t>
        </is>
      </c>
      <c r="B5" s="9">
        <f>SUM(B2:B4)</f>
        <v/>
      </c>
      <c r="F5" s="10">
        <f>SUM(F2:F4)</f>
        <v/>
      </c>
    </row>
    <row r="7">
      <c r="A7" s="11" t="inlineStr">
        <is>
          <t>Fictional basket and prices. Weights should add to 100%.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24" customWidth="1" min="1" max="1"/>
    <col width="15" customWidth="1" min="2" max="2"/>
    <col width="10" customWidth="1" min="3" max="3"/>
    <col width="18" customWidth="1" min="4" max="4"/>
    <col width="16" customWidth="1" min="5" max="5"/>
    <col width="50" customWidth="1" min="6" max="6"/>
  </cols>
  <sheetData>
    <row r="1">
      <c r="A1" s="3" t="inlineStr">
        <is>
          <t>Category</t>
        </is>
      </c>
      <c r="B1" s="3" t="inlineStr">
        <is>
          <t>Monthly spend</t>
        </is>
      </c>
      <c r="C1" s="3" t="inlineStr">
        <is>
          <t>Weight</t>
        </is>
      </c>
      <c r="D1" s="3" t="inlineStr">
        <is>
          <t>12-month price change</t>
        </is>
      </c>
      <c r="E1" s="3" t="inlineStr">
        <is>
          <t>Weight x change</t>
        </is>
      </c>
      <c r="F1" s="3" t="inlineStr">
        <is>
          <t>Source of price change (and date)</t>
        </is>
      </c>
    </row>
    <row r="2">
      <c r="A2" s="12" t="inlineStr">
        <is>
          <t>Worked example: the Okafor household (fictional, USD)</t>
        </is>
      </c>
    </row>
    <row r="3">
      <c r="A3" s="13" t="inlineStr">
        <is>
          <t>Rent</t>
        </is>
      </c>
      <c r="B3" s="6" t="n">
        <v>1600</v>
      </c>
      <c r="C3" s="9">
        <f>IF(OR(B3="",B$8=0),"",B3/B$8)</f>
        <v/>
      </c>
      <c r="D3" s="5" t="n">
        <v>0.05</v>
      </c>
      <c r="E3" s="7">
        <f>IF(OR(C3="",D3=""),"",C3*D3)</f>
        <v/>
      </c>
      <c r="F3" s="13" t="inlineStr">
        <is>
          <t>Rent increase letter (fictional)</t>
        </is>
      </c>
    </row>
    <row r="4">
      <c r="A4" s="13" t="inlineStr">
        <is>
          <t>Groceries</t>
        </is>
      </c>
      <c r="B4" s="6" t="n">
        <v>700</v>
      </c>
      <c r="C4" s="9">
        <f>IF(OR(B4="",B$8=0),"",B4/B$8)</f>
        <v/>
      </c>
      <c r="D4" s="5" t="n">
        <v>0.04</v>
      </c>
      <c r="E4" s="7">
        <f>IF(OR(C4="",D4=""),"",C4*D4)</f>
        <v/>
      </c>
      <c r="F4" s="13" t="inlineStr">
        <is>
          <t>CPI food category (fictional)</t>
        </is>
      </c>
    </row>
    <row r="5">
      <c r="A5" s="13" t="inlineStr">
        <is>
          <t>Energy</t>
        </is>
      </c>
      <c r="B5" s="6" t="n">
        <v>200</v>
      </c>
      <c r="C5" s="9">
        <f>IF(OR(B5="",B$8=0),"",B5/B$8)</f>
        <v/>
      </c>
      <c r="D5" s="5" t="n">
        <v>0.08</v>
      </c>
      <c r="E5" s="7">
        <f>IF(OR(C5="",D5=""),"",C5*D5)</f>
        <v/>
      </c>
      <c r="F5" s="13" t="inlineStr">
        <is>
          <t>Two bills a year apart (fictional)</t>
        </is>
      </c>
    </row>
    <row r="6">
      <c r="A6" s="13" t="inlineStr">
        <is>
          <t>Transport</t>
        </is>
      </c>
      <c r="B6" s="6" t="n">
        <v>300</v>
      </c>
      <c r="C6" s="9">
        <f>IF(OR(B6="",B$8=0),"",B6/B$8)</f>
        <v/>
      </c>
      <c r="D6" s="5" t="n">
        <v>-0.02</v>
      </c>
      <c r="E6" s="7">
        <f>IF(OR(C6="",D6=""),"",C6*D6)</f>
        <v/>
      </c>
      <c r="F6" s="13" t="inlineStr">
        <is>
          <t>CPI transport category (fictional)</t>
        </is>
      </c>
    </row>
    <row r="7">
      <c r="A7" s="13" t="inlineStr">
        <is>
          <t>Everything else</t>
        </is>
      </c>
      <c r="B7" s="6" t="n">
        <v>1200</v>
      </c>
      <c r="C7" s="9">
        <f>IF(OR(B7="",B$8=0),"",B7/B$8)</f>
        <v/>
      </c>
      <c r="D7" s="5" t="n">
        <v>0.01</v>
      </c>
      <c r="E7" s="7">
        <f>IF(OR(C7="",D7=""),"",C7*D7)</f>
        <v/>
      </c>
      <c r="F7" s="13" t="inlineStr">
        <is>
          <t>Assumed (fictional)</t>
        </is>
      </c>
    </row>
    <row r="8">
      <c r="A8" s="14" t="inlineStr">
        <is>
          <t>Total / personal inflation rate</t>
        </is>
      </c>
      <c r="B8" s="15">
        <f>SUM(B3:B7)</f>
        <v/>
      </c>
      <c r="C8" s="9">
        <f>SUM(C3:C7)</f>
        <v/>
      </c>
      <c r="E8" s="16">
        <f>SUM(E3:E7)</f>
        <v/>
      </c>
    </row>
    <row r="10">
      <c r="A10" s="12" t="inlineStr">
        <is>
          <t>Your household (your currency)</t>
        </is>
      </c>
    </row>
    <row r="11">
      <c r="A11" s="13" t="n"/>
      <c r="B11" s="6" t="n"/>
      <c r="C11" s="9">
        <f>IF(OR(B11="",B$19=0),"",B11/B$19)</f>
        <v/>
      </c>
      <c r="D11" s="5" t="n"/>
      <c r="E11" s="7">
        <f>IF(OR(C11="",D11=""),"",C11*D11)</f>
        <v/>
      </c>
      <c r="F11" s="13" t="n"/>
    </row>
    <row r="12">
      <c r="A12" s="13" t="n"/>
      <c r="B12" s="6" t="n"/>
      <c r="C12" s="9">
        <f>IF(OR(B12="",B$19=0),"",B12/B$19)</f>
        <v/>
      </c>
      <c r="D12" s="5" t="n"/>
      <c r="E12" s="7">
        <f>IF(OR(C12="",D12=""),"",C12*D12)</f>
        <v/>
      </c>
      <c r="F12" s="13" t="n"/>
    </row>
    <row r="13">
      <c r="A13" s="13" t="n"/>
      <c r="B13" s="6" t="n"/>
      <c r="C13" s="9">
        <f>IF(OR(B13="",B$19=0),"",B13/B$19)</f>
        <v/>
      </c>
      <c r="D13" s="5" t="n"/>
      <c r="E13" s="7">
        <f>IF(OR(C13="",D13=""),"",C13*D13)</f>
        <v/>
      </c>
      <c r="F13" s="13" t="n"/>
    </row>
    <row r="14">
      <c r="A14" s="13" t="n"/>
      <c r="B14" s="6" t="n"/>
      <c r="C14" s="9">
        <f>IF(OR(B14="",B$19=0),"",B14/B$19)</f>
        <v/>
      </c>
      <c r="D14" s="5" t="n"/>
      <c r="E14" s="7">
        <f>IF(OR(C14="",D14=""),"",C14*D14)</f>
        <v/>
      </c>
      <c r="F14" s="13" t="n"/>
    </row>
    <row r="15">
      <c r="A15" s="13" t="n"/>
      <c r="B15" s="6" t="n"/>
      <c r="C15" s="9">
        <f>IF(OR(B15="",B$19=0),"",B15/B$19)</f>
        <v/>
      </c>
      <c r="D15" s="5" t="n"/>
      <c r="E15" s="7">
        <f>IF(OR(C15="",D15=""),"",C15*D15)</f>
        <v/>
      </c>
      <c r="F15" s="13" t="n"/>
    </row>
    <row r="16">
      <c r="A16" s="13" t="n"/>
      <c r="B16" s="6" t="n"/>
      <c r="C16" s="9">
        <f>IF(OR(B16="",B$19=0),"",B16/B$19)</f>
        <v/>
      </c>
      <c r="D16" s="5" t="n"/>
      <c r="E16" s="7">
        <f>IF(OR(C16="",D16=""),"",C16*D16)</f>
        <v/>
      </c>
      <c r="F16" s="13" t="n"/>
    </row>
    <row r="17">
      <c r="A17" s="13" t="n"/>
      <c r="B17" s="6" t="n"/>
      <c r="C17" s="9">
        <f>IF(OR(B17="",B$19=0),"",B17/B$19)</f>
        <v/>
      </c>
      <c r="D17" s="5" t="n"/>
      <c r="E17" s="7">
        <f>IF(OR(C17="",D17=""),"",C17*D17)</f>
        <v/>
      </c>
      <c r="F17" s="13" t="n"/>
    </row>
    <row r="18">
      <c r="A18" s="13" t="n"/>
      <c r="B18" s="6" t="n"/>
      <c r="C18" s="9">
        <f>IF(OR(B18="",B$19=0),"",B18/B$19)</f>
        <v/>
      </c>
      <c r="D18" s="5" t="n"/>
      <c r="E18" s="7">
        <f>IF(OR(C18="",D18=""),"",C18*D18)</f>
        <v/>
      </c>
      <c r="F18" s="13" t="n"/>
    </row>
    <row r="19">
      <c r="A19" s="14" t="inlineStr">
        <is>
          <t>Total / personal inflation rate</t>
        </is>
      </c>
      <c r="B19" s="15">
        <f>SUM(B11:B18)</f>
        <v/>
      </c>
      <c r="C19" s="9">
        <f>SUM(C11:C18)</f>
        <v/>
      </c>
      <c r="E19" s="16">
        <f>SUM(E11:E18)</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2" customWidth="1" min="1" max="1"/>
    <col width="16" customWidth="1" min="2" max="2"/>
    <col width="16" customWidth="1" min="3" max="3"/>
  </cols>
  <sheetData>
    <row r="1">
      <c r="A1" s="3" t="inlineStr"/>
      <c r="B1" s="3" t="inlineStr">
        <is>
          <t>Worked example</t>
        </is>
      </c>
      <c r="C1" s="3" t="inlineStr">
        <is>
          <t>Yours</t>
        </is>
      </c>
    </row>
    <row r="2">
      <c r="A2" s="4" t="inlineStr">
        <is>
          <t>Starting amount</t>
        </is>
      </c>
      <c r="B2" s="6" t="n">
        <v>10000</v>
      </c>
      <c r="C2" s="6" t="n"/>
    </row>
    <row r="3">
      <c r="A3" s="4" t="inlineStr">
        <is>
          <t>Nominal interest rate a year (before tax)</t>
        </is>
      </c>
      <c r="B3" s="17" t="n">
        <v>0.04</v>
      </c>
      <c r="C3" s="17" t="n"/>
    </row>
    <row r="4">
      <c r="A4" s="4" t="inlineStr">
        <is>
          <t>Inflation over the year</t>
        </is>
      </c>
      <c r="B4" s="17" t="n">
        <v>0.03</v>
      </c>
      <c r="C4" s="17" t="n"/>
    </row>
    <row r="5">
      <c r="A5" s="4" t="inlineStr">
        <is>
          <t>Balance after a year (nominal)</t>
        </is>
      </c>
      <c r="B5" s="15">
        <f>IF(B2="","",B2*(1+B3))</f>
        <v/>
      </c>
      <c r="C5" s="15">
        <f>IF(C2="","",C2*(1+C3))</f>
        <v/>
      </c>
    </row>
    <row r="6">
      <c r="A6" s="4" t="inlineStr">
        <is>
          <t>Worth in last year’s prices</t>
        </is>
      </c>
      <c r="B6" s="15">
        <f>IF(B2="","",B5/(1+B4))</f>
        <v/>
      </c>
      <c r="C6" s="15">
        <f>IF(C2="","",C5/(1+C4))</f>
        <v/>
      </c>
    </row>
    <row r="7">
      <c r="A7" s="4" t="inlineStr">
        <is>
          <t>Real return (exact): (1 + nominal) / (1 + inflation) - 1</t>
        </is>
      </c>
      <c r="B7" s="7">
        <f>IF(B3="","",(1+B3)/(1+B4)-1)</f>
        <v/>
      </c>
      <c r="C7" s="7">
        <f>IF(C3="","",(1+C3)/(1+C4)-1)</f>
        <v/>
      </c>
    </row>
    <row r="8">
      <c r="A8" s="4" t="inlineStr">
        <is>
          <t>Real return (shortcut): nominal - inflation</t>
        </is>
      </c>
      <c r="B8" s="7">
        <f>IF(B3="","",B3-B4)</f>
        <v/>
      </c>
      <c r="C8" s="7">
        <f>IF(C3="","",C3-C4)</f>
        <v/>
      </c>
    </row>
    <row r="10">
      <c r="A10" s="2" t="inlineStr">
        <is>
          <t>Tax on interest lowers the real return further; how it is taxed depends on your country and situation.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2" customWidth="1" min="1" max="1"/>
    <col width="16" customWidth="1" min="2" max="2"/>
    <col width="16" customWidth="1" min="3" max="3"/>
  </cols>
  <sheetData>
    <row r="1">
      <c r="A1" s="3" t="inlineStr"/>
      <c r="B1" s="3" t="inlineStr">
        <is>
          <t>Worked example</t>
        </is>
      </c>
      <c r="C1" s="3" t="inlineStr">
        <is>
          <t>Yours</t>
        </is>
      </c>
    </row>
    <row r="2">
      <c r="A2" s="4" t="inlineStr">
        <is>
          <t>Amount (future dollars)</t>
        </is>
      </c>
      <c r="B2" s="6" t="n">
        <v>10000</v>
      </c>
      <c r="C2" s="6" t="n"/>
    </row>
    <row r="3">
      <c r="A3" s="4" t="inlineStr">
        <is>
          <t>Years</t>
        </is>
      </c>
      <c r="B3" s="18" t="n">
        <v>10</v>
      </c>
      <c r="C3" s="18" t="n"/>
    </row>
    <row r="4">
      <c r="A4" s="4" t="inlineStr">
        <is>
          <t>Average inflation a year</t>
        </is>
      </c>
      <c r="B4" s="17" t="n">
        <v>0.02</v>
      </c>
      <c r="C4" s="17" t="n"/>
    </row>
    <row r="5">
      <c r="A5" s="4" t="inlineStr">
        <is>
          <t>Worth in today’s money</t>
        </is>
      </c>
      <c r="B5" s="15">
        <f>IF(B2="","",B2/(1+B4)^B3)</f>
        <v/>
      </c>
      <c r="C5" s="15">
        <f>IF(C2="","",C2/(1+C4)^C3)</f>
        <v/>
      </c>
    </row>
    <row r="6">
      <c r="A6" s="4" t="inlineStr">
        <is>
          <t>Buying power lost</t>
        </is>
      </c>
      <c r="B6" s="9">
        <f>IF(B2="","",1-1/(1+B4)^B3)</f>
        <v/>
      </c>
      <c r="C6" s="9">
        <f>IF(C2="","",1-1/(1+C4)^C3)</f>
        <v/>
      </c>
    </row>
    <row r="7">
      <c r="A7" s="4" t="inlineStr">
        <is>
          <t>Rule of 70: years for prices to double (approx.)</t>
        </is>
      </c>
      <c r="B7" s="19">
        <f>IF(OR(B4="",B4&lt;=0),"",70/(B4*100))</f>
        <v/>
      </c>
      <c r="C7" s="19">
        <f>IF(OR(C4="",C4&lt;=0),"",70/(C4*100))</f>
        <v/>
      </c>
    </row>
    <row r="8">
      <c r="A8" s="4" t="inlineStr">
        <is>
          <t>Exact years for prices to double</t>
        </is>
      </c>
      <c r="B8" s="19">
        <f>IF(OR(B4="",B4&lt;=0),"",LN(2)/LN(1+B4))</f>
        <v/>
      </c>
      <c r="C8" s="19">
        <f>IF(OR(C4="",C4&lt;=0),"",LN(2)/LN(1+C4))</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4" customWidth="1" min="1" max="1"/>
    <col width="50" customWidth="1" min="2" max="2"/>
    <col width="50" customWidth="1" min="3" max="3"/>
  </cols>
  <sheetData>
    <row r="1">
      <c r="A1" s="3" t="inlineStr">
        <is>
          <t>Question</t>
        </is>
      </c>
      <c r="B1" s="3" t="inlineStr">
        <is>
          <t>Headline 1</t>
        </is>
      </c>
      <c r="C1" s="3" t="inlineStr">
        <is>
          <t>Headline 2</t>
        </is>
      </c>
    </row>
    <row r="2" ht="32" customHeight="1">
      <c r="A2" s="4" t="inlineStr">
        <is>
          <t>Headline (copy it exactly)</t>
        </is>
      </c>
      <c r="B2" s="13" t="n"/>
      <c r="C2" s="13" t="n"/>
    </row>
    <row r="3" ht="32" customHeight="1">
      <c r="A3" s="4" t="inlineStr">
        <is>
          <t>Where and when published</t>
        </is>
      </c>
      <c r="B3" s="13" t="n"/>
      <c r="C3" s="13" t="n"/>
    </row>
    <row r="4" ht="32" customHeight="1">
      <c r="A4" s="4" t="inlineStr">
        <is>
          <t>1. Which index? (CPI, CPIH, PCE, trimmed mean, core)</t>
        </is>
      </c>
      <c r="B4" s="13" t="n"/>
      <c r="C4" s="13" t="n"/>
    </row>
    <row r="5" ht="32" customHeight="1">
      <c r="A5" s="4" t="inlineStr">
        <is>
          <t>2. Which period? (month, quarter, 12 months to ...)</t>
        </is>
      </c>
      <c r="B5" s="13" t="n"/>
      <c r="C5" s="13" t="n"/>
    </row>
    <row r="6" ht="32" customHeight="1">
      <c r="A6" s="4" t="inlineStr">
        <is>
          <t>3. Which country or area?</t>
        </is>
      </c>
      <c r="B6" s="13" t="n"/>
      <c r="C6" s="13" t="n"/>
    </row>
    <row r="7" ht="32" customHeight="1">
      <c r="A7" s="4" t="inlineStr">
        <is>
          <t>4. Rate or level? Did it mix them up?</t>
        </is>
      </c>
      <c r="B7" s="13" t="n"/>
      <c r="C7" s="13" t="n"/>
    </row>
    <row r="8" ht="32" customHeight="1">
      <c r="A8" s="4" t="inlineStr">
        <is>
          <t>5. Official release (agency, title, date, link)</t>
        </is>
      </c>
      <c r="B8" s="13" t="n"/>
      <c r="C8" s="13" t="n"/>
    </row>
    <row r="9" ht="32" customHeight="1">
      <c r="A9" s="4" t="inlineStr">
        <is>
          <t>Monthly figure in the release</t>
        </is>
      </c>
      <c r="B9" s="13" t="n"/>
      <c r="C9" s="13" t="n"/>
    </row>
    <row r="10" ht="32" customHeight="1">
      <c r="A10" s="4" t="inlineStr">
        <is>
          <t>12-month figure in the release</t>
        </is>
      </c>
      <c r="B10" s="13" t="n"/>
      <c r="C10" s="13" t="n"/>
    </row>
    <row r="11" ht="32" customHeight="1">
      <c r="A11" s="4" t="inlineStr">
        <is>
          <t>Your accurate one-sentence rewrite</t>
        </is>
      </c>
      <c r="B11" s="13" t="n"/>
      <c r="C11" s="13" t="n"/>
    </row>
    <row r="13">
      <c r="A13" s="4" t="inlineStr">
        <is>
          <t>Fictional example: "Prices up 0.6%, inflation soars!" -&gt; "Consumer prices rose 0.6% in the month and 3.7% over the year." (figures fictional)</t>
        </is>
      </c>
    </row>
    <row r="15" ht="48" customHeight="1">
      <c r="A15" s="4" t="inlineStr">
        <is>
          <t>Optional practice (moved here from lesson 6): find two recent inflation headlines from news sites in your country. For each, answer the five questions, find the official release, and rewrite the headline in one accurate sentence. About 10 minutes.</t>
        </is>
      </c>
      <c r="B15" s="20" t="n"/>
      <c r="C15" s="21" t="n"/>
    </row>
    <row r="16" ht="48" customHeight="1">
      <c r="A16" s="4" t="inlineStr">
        <is>
          <t>Model answer: a strong answer names the index and period for each headline, links the official release (ABS, ONS or BLS) with its date, says whether the headline mixed up rate and level or monthly and annual, and gives a rewrite with both the monthly and 12-month figures where the release has them.</t>
        </is>
      </c>
      <c r="B16" s="20" t="n"/>
      <c r="C16" s="21" t="n"/>
    </row>
  </sheetData>
  <mergeCells count="2">
    <mergeCell ref="A15:C15"/>
    <mergeCell ref="A16:C1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Inflation worksheet</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